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uris\Downloads\"/>
    </mc:Choice>
  </mc:AlternateContent>
  <xr:revisionPtr revIDLastSave="0" documentId="13_ncr:1_{194ED21B-8734-4B78-8323-036A2A5EE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" sheetId="1" r:id="rId1"/>
    <sheet name="Routines" sheetId="3" r:id="rId2"/>
    <sheet name="Athletes" sheetId="2" r:id="rId3"/>
    <sheet name="Summary" sheetId="5" r:id="rId4"/>
  </sheets>
  <definedNames>
    <definedName name="CategoryNames">Categories[Category]</definedName>
    <definedName name="CompetitionDate">Info!$B$4</definedName>
    <definedName name="TeamNames">Teams[Name of the routine]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B12" i="5"/>
  <c r="B11" i="5"/>
  <c r="B14" i="5" l="1"/>
</calcChain>
</file>

<file path=xl/sharedStrings.xml><?xml version="1.0" encoding="utf-8"?>
<sst xmlns="http://schemas.openxmlformats.org/spreadsheetml/2006/main" count="181" uniqueCount="103">
  <si>
    <t>Latvijas atvērtais Karsēju čempionāts</t>
  </si>
  <si>
    <t>Latvian open cheerleading championship</t>
  </si>
  <si>
    <t>2023.03.18.</t>
  </si>
  <si>
    <t>In case of problems during registration, please, reach out to us on info@karseji.lv</t>
  </si>
  <si>
    <t>If there are less than 4 teams within a category, LKSF has the right to combine junior and senior categories in one.</t>
  </si>
  <si>
    <t>1) Provide list of routines by adding name, coach, category (drop down) and routine time</t>
  </si>
  <si>
    <t>2) Provide list of athletes and select routines they will be performing in by entering their names, birth years and add their respective routine(s)(drop down)</t>
  </si>
  <si>
    <t>3) Confirm summary information</t>
  </si>
  <si>
    <t>4) Provide contact information and invoice data</t>
  </si>
  <si>
    <t>5) Send the populated form to info@karseji.lv</t>
  </si>
  <si>
    <t>Populate only "input" cells, with this formating</t>
  </si>
  <si>
    <t>Id</t>
  </si>
  <si>
    <t>Name</t>
  </si>
  <si>
    <t>Coach</t>
  </si>
  <si>
    <t>Category</t>
  </si>
  <si>
    <t>Routine time</t>
  </si>
  <si>
    <t>Athletes allowed</t>
  </si>
  <si>
    <t>Birth year</t>
  </si>
  <si>
    <t>4-5</t>
  </si>
  <si>
    <t>3</t>
  </si>
  <si>
    <t>2</t>
  </si>
  <si>
    <t>Routine1</t>
  </si>
  <si>
    <t>Routine2</t>
  </si>
  <si>
    <t>Routine3</t>
  </si>
  <si>
    <t>Routine4</t>
  </si>
  <si>
    <t>Routine5</t>
  </si>
  <si>
    <t>Routine6</t>
  </si>
  <si>
    <t>Club information</t>
  </si>
  <si>
    <t>Club Name</t>
  </si>
  <si>
    <t>Website/ Facebook</t>
  </si>
  <si>
    <t>Social media links</t>
  </si>
  <si>
    <t>Contact person name</t>
  </si>
  <si>
    <t>Contact person email</t>
  </si>
  <si>
    <t>Contact person phone</t>
  </si>
  <si>
    <t>Invoice data</t>
  </si>
  <si>
    <t>Participation fee per athlete</t>
  </si>
  <si>
    <t>Routines registered</t>
  </si>
  <si>
    <t>Athletes registred</t>
  </si>
  <si>
    <t>Total participation fee</t>
  </si>
  <si>
    <t>Level 1 Group Stunt (Primary advanced)</t>
  </si>
  <si>
    <t>Level 2 Group Stunt (Youth + Junior)</t>
  </si>
  <si>
    <t>Level 5 Partner Stunt (Senior)</t>
  </si>
  <si>
    <t>2009 and older</t>
  </si>
  <si>
    <t xml:space="preserve">    Level 5 Team (Senior)</t>
  </si>
  <si>
    <t>8-24</t>
  </si>
  <si>
    <t>Doubles Cheer Freestyle Pom (Junior)</t>
  </si>
  <si>
    <t>Doubles Cheer Freestyle Pom (Senior)</t>
  </si>
  <si>
    <t>Cheer Doubles Hip Hop (Senior)</t>
  </si>
  <si>
    <t>Doubles Cheer Jazz (Senior)</t>
  </si>
  <si>
    <t>Freestyle pom Team (Mini)</t>
  </si>
  <si>
    <t>Freestyle pom Team (Primary advanced)</t>
  </si>
  <si>
    <t>Freestyle Pom Team (Senior)</t>
  </si>
  <si>
    <t>Cheer Jazz Team (Senior)</t>
  </si>
  <si>
    <t>Cheer Hip Hop Team (Senior)</t>
  </si>
  <si>
    <t>Name of the routine</t>
  </si>
  <si>
    <t>Level 4 Partner Stunt (Senior)</t>
  </si>
  <si>
    <t>2012-2017</t>
  </si>
  <si>
    <t>2006-2013</t>
  </si>
  <si>
    <t>Level 3 Group Stunt (Youth + Junior)</t>
  </si>
  <si>
    <t>Level 4 Group Stunt (Youth)</t>
  </si>
  <si>
    <t>2010-2013</t>
  </si>
  <si>
    <t>Level 3 Group Stunt (Senior)</t>
  </si>
  <si>
    <t>Level 5 All girl Group Stunt (Junior)</t>
  </si>
  <si>
    <t>2006-2010</t>
  </si>
  <si>
    <t>Level 5 All girl Group Stunt (Senior)</t>
  </si>
  <si>
    <t xml:space="preserve">  8-24</t>
  </si>
  <si>
    <t xml:space="preserve">    Level 2 Team (Senior)</t>
  </si>
  <si>
    <t xml:space="preserve">  2009 and older</t>
  </si>
  <si>
    <t xml:space="preserve">    Level 3 Team (Youth +Junior)</t>
  </si>
  <si>
    <t xml:space="preserve">  2006-2013</t>
  </si>
  <si>
    <t xml:space="preserve">    Level 4 Team (Youth)* ECL</t>
  </si>
  <si>
    <t xml:space="preserve">  2010-2013</t>
  </si>
  <si>
    <t xml:space="preserve">  16-24</t>
  </si>
  <si>
    <t xml:space="preserve">    Level 5 Team (Junior)* ECL</t>
  </si>
  <si>
    <t xml:space="preserve">  2006-2010</t>
  </si>
  <si>
    <t xml:space="preserve">    Level 6 Team (Senior)* ECL </t>
  </si>
  <si>
    <t>Doubles Cheer Freestyle Pom (Mini)</t>
  </si>
  <si>
    <t>2016-2020</t>
  </si>
  <si>
    <t>Doubles Cheer Freestyle Pom (Primary advanced)</t>
  </si>
  <si>
    <t xml:space="preserve"> 2010-2013 </t>
  </si>
  <si>
    <t>Cheer Doubles Hip Hop (Mini)</t>
  </si>
  <si>
    <t>Cheer Doubles Hip Hop (Primary advanced)</t>
  </si>
  <si>
    <t>Cheer Doubles Hip Hop (Youth)</t>
  </si>
  <si>
    <t xml:space="preserve">2010-2013 </t>
  </si>
  <si>
    <t>Cheer Doubles Hip Hop (Junior)</t>
  </si>
  <si>
    <t>Doubles Cheer Jazz (Mini)</t>
  </si>
  <si>
    <t>Doubles Cheer Jazz (Primary advanced)</t>
  </si>
  <si>
    <t>Doubles Cheer Jazz (Youth)</t>
  </si>
  <si>
    <t>Doubles Cheer Jazz (Junior)</t>
  </si>
  <si>
    <t>Freestyle Pom Team (Youth)</t>
  </si>
  <si>
    <t>Freestyle Pom Team (Junior)</t>
  </si>
  <si>
    <t>Cheer Jazz Team (Primary advanced)</t>
  </si>
  <si>
    <t>Cheer Jazz Team (Youth)</t>
  </si>
  <si>
    <t>Cheer Jazz Team (Junior)</t>
  </si>
  <si>
    <t>Cheer Hip Hop (Mini)</t>
  </si>
  <si>
    <t>Cheer Hip Hop (Primary advanced)</t>
  </si>
  <si>
    <t>Cheer Hip Hop (Youth)</t>
  </si>
  <si>
    <t xml:space="preserve">    Level 1 Team (Primary advanced)</t>
  </si>
  <si>
    <t>Doubles Cheer Freestyle Pom (Youth)</t>
  </si>
  <si>
    <t>Cheer Jazz Team (Mini)</t>
  </si>
  <si>
    <t>Cheer Hip Hop (Junior)</t>
  </si>
  <si>
    <t>Participation fee per athlete (addional divisions)</t>
  </si>
  <si>
    <t>Athletes registred (addional divisions)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</si>
</sst>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3F3F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3" applyNumberFormat="0" applyAlignment="0" applyProtection="0"/>
  </cellStyleXfs>
  <cellXfs count="17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top" wrapText="1"/>
    </xf>
    <xf numFmtId="0" fontId="3" fillId="2" borderId="3" xfId="4"/>
    <xf numFmtId="0" fontId="1" fillId="0" borderId="1" xfId="1" applyAlignment="1">
      <alignment horizontal="center"/>
    </xf>
    <xf numFmtId="49" fontId="2" fillId="0" borderId="0" xfId="3" applyNumberFormat="1" applyAlignment="1">
      <alignment horizontal="center"/>
    </xf>
    <xf numFmtId="0" fontId="2" fillId="0" borderId="2" xfId="2"/>
    <xf numFmtId="0" fontId="9" fillId="0" borderId="0" xfId="0" applyFont="1"/>
    <xf numFmtId="0" fontId="6" fillId="0" borderId="0" xfId="0" applyFont="1" applyAlignment="1">
      <alignment vertical="center" wrapText="1"/>
    </xf>
    <xf numFmtId="49" fontId="6" fillId="0" borderId="0" xfId="0" applyNumberFormat="1" applyFont="1"/>
    <xf numFmtId="20" fontId="3" fillId="2" borderId="3" xfId="4" applyNumberFormat="1"/>
    <xf numFmtId="0" fontId="3" fillId="2" borderId="3" xfId="4" applyAlignment="1">
      <alignment vertical="top" wrapText="1"/>
    </xf>
    <xf numFmtId="49" fontId="3" fillId="2" borderId="3" xfId="4" applyNumberFormat="1" applyAlignment="1">
      <alignment vertical="top" wrapText="1"/>
    </xf>
  </cellXfs>
  <cellStyles count="5">
    <cellStyle name="Heading 1" xfId="1" builtinId="16"/>
    <cellStyle name="Heading 3" xfId="2" builtinId="18"/>
    <cellStyle name="Heading 4" xfId="3" builtinId="19"/>
    <cellStyle name="Input" xfId="4" builtinId="20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3438524</xdr:colOff>
      <xdr:row>0</xdr:row>
      <xdr:rowOff>133350</xdr:rowOff>
    </xdr:from>
    <xdr:to>
      <xdr:col>1</xdr:col>
      <xdr:colOff>6229350</xdr:colOff>
      <xdr:row>1</xdr:row>
      <xdr:rowOff>116619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6F4A-7FDB-49C4-9DDE-F7042260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4" y="133350"/>
          <a:ext cx="2790826" cy="149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7DED-9373-4993-8F7D-43BFDFEEA157}" name="Categories" displayName="Categories" ref="G2:I48" totalsRowShown="0" dataDxfId="3">
  <autoFilter ref="G2:I48" xr:uid="{C4E87DED-9373-4993-8F7D-43BFDFEEA157}"/>
  <sortState xmlns:xlrd2="http://schemas.microsoft.com/office/spreadsheetml/2017/richdata2" ref="G3:H31">
    <sortCondition ref="G2:G31"/>
  </sortState>
  <tableColumns count="3">
    <tableColumn id="1" xr3:uid="{5DC30A9B-97FF-403B-8A6E-A0291C75E5BC}" name="Category" dataDxfId="2"/>
    <tableColumn id="2" xr3:uid="{4F4328D7-B2E5-40DD-BA89-8B21B604F3B1}" name="Athletes allowed" dataDxfId="1"/>
    <tableColumn id="5" xr3:uid="{1E067B66-35B4-43EF-88B1-9EF4AB92F3B9}" name="Birth year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3AB6-1F7D-4367-8562-CBF896CAFD5C}" name="Teams" displayName="Teams" ref="A1:E31" totalsRowShown="0" headerRowCellStyle="Normal" dataCellStyle="Normal">
  <autoFilter ref="A1:E31" xr:uid="{16393AB6-1F7D-4367-8562-CBF896CAFD5C}"/>
  <tableColumns count="5">
    <tableColumn id="1" xr3:uid="{388B960B-3FEB-40CD-ADCC-074DD986E82C}" name="Id" dataCellStyle="Normal"/>
    <tableColumn id="2" xr3:uid="{652BA911-89F2-4036-B9A0-2D2AFEAC7040}" name="Name of the routine" dataCellStyle="Input"/>
    <tableColumn id="3" xr3:uid="{BA2AD8AF-A509-499E-82E1-6F5CD22886A4}" name="Coach" dataCellStyle="Input"/>
    <tableColumn id="4" xr3:uid="{74BECA12-D20E-4640-818E-4672B7111FF4}" name="Category" dataCellStyle="Input"/>
    <tableColumn id="5" xr3:uid="{00D82166-D3E4-44B2-A911-6D5617EAC9E3}" name="Routine time" dataCellStyle="Input"/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D2D29-CDB4-4FB5-8125-3CCA1C921038}" name="Athletes" displayName="Athletes" ref="A1:I101" totalsRowShown="0">
  <autoFilter ref="A1:I101" xr:uid="{9B5D2D29-CDB4-4FB5-8125-3CCA1C921038}"/>
  <tableColumns count="9">
    <tableColumn id="1" xr3:uid="{592746FD-BA6F-47D1-85EE-4477FFA8DA57}" name="Id"/>
    <tableColumn id="2" xr3:uid="{5FA678ED-D0D5-405B-9208-D277E02217E5}" name="Name" dataCellStyle="Input"/>
    <tableColumn id="5" xr3:uid="{FF6D2CC8-5D89-4C1C-82A8-8EA76DD84E81}" name="Birth year" dataCellStyle="Input"/>
    <tableColumn id="6" xr3:uid="{6B3CAB0B-4958-414C-BD41-D822AACE576F}" name="Routine1" dataCellStyle="Input"/>
    <tableColumn id="7" xr3:uid="{63E6FA03-4ECA-467A-8AF2-5710283810FF}" name="Routine2" dataCellStyle="Input"/>
    <tableColumn id="8" xr3:uid="{9FC1FC8E-C0B2-4880-A3B7-9ABF4C1E0846}" name="Routine3" dataCellStyle="Input"/>
    <tableColumn id="9" xr3:uid="{330E5FA7-6DA2-4536-92FD-649269BE7564}" name="Routine4" dataCellStyle="Input"/>
    <tableColumn id="10" xr3:uid="{4FAB3325-26A4-47D6-A65B-B32BE3153EA1}" name="Routine5" dataCellStyle="Input"/>
    <tableColumn id="11" xr3:uid="{90DC36C1-BD1A-4541-8FA3-C41CB3DFA3F1}" name="Routine6" dataCellStyle="Input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1" sqref="B1"/>
    </sheetView>
  </sheetViews>
  <sheetFormatPr defaultRowHeight="15" x14ac:dyDescent="0.25"/>
  <cols>
    <col min="2" max="2" width="142.5703125" bestFit="1" customWidth="1"/>
  </cols>
  <sheetData>
    <row r="1" spans="1:9" ht="119.25" customHeight="1" x14ac:dyDescent="0.25"/>
    <row r="2" spans="1:9" ht="25.5" customHeight="1" thickBot="1" x14ac:dyDescent="0.35">
      <c r="B2" s="8" t="s">
        <v>0</v>
      </c>
    </row>
    <row r="3" spans="1:9" ht="23.25" customHeight="1" thickTop="1" thickBot="1" x14ac:dyDescent="0.35">
      <c r="B3" s="8" t="s">
        <v>1</v>
      </c>
    </row>
    <row r="4" spans="1:9" ht="15" customHeight="1" thickTop="1" x14ac:dyDescent="0.25">
      <c r="B4" s="9" t="s">
        <v>2</v>
      </c>
    </row>
    <row r="5" spans="1:9" ht="15" customHeight="1" x14ac:dyDescent="0.25"/>
    <row r="6" spans="1:9" s="1" customFormat="1" ht="15.75" thickBot="1" x14ac:dyDescent="0.3">
      <c r="A6"/>
      <c r="B6" s="10" t="s">
        <v>3</v>
      </c>
      <c r="C6"/>
      <c r="D6"/>
      <c r="E6"/>
      <c r="F6"/>
      <c r="G6"/>
      <c r="H6"/>
      <c r="I6"/>
    </row>
    <row r="7" spans="1:9" s="1" customFormat="1" ht="15.75" thickBot="1" x14ac:dyDescent="0.3">
      <c r="A7"/>
      <c r="B7" s="10" t="s">
        <v>4</v>
      </c>
      <c r="C7"/>
      <c r="D7"/>
      <c r="E7"/>
      <c r="F7"/>
      <c r="G7"/>
      <c r="H7"/>
      <c r="I7"/>
    </row>
    <row r="8" spans="1:9" s="1" customFormat="1" ht="15.75" thickBot="1" x14ac:dyDescent="0.3">
      <c r="A8"/>
      <c r="B8" s="10" t="s">
        <v>5</v>
      </c>
      <c r="C8"/>
      <c r="D8"/>
      <c r="E8"/>
      <c r="F8"/>
      <c r="G8"/>
      <c r="H8"/>
      <c r="I8"/>
    </row>
    <row r="9" spans="1:9" s="1" customFormat="1" ht="15.75" thickBot="1" x14ac:dyDescent="0.3">
      <c r="A9"/>
      <c r="B9" s="10" t="s">
        <v>6</v>
      </c>
      <c r="C9"/>
      <c r="D9"/>
      <c r="E9"/>
      <c r="F9"/>
      <c r="G9"/>
      <c r="H9"/>
      <c r="I9"/>
    </row>
    <row r="10" spans="1:9" s="1" customFormat="1" ht="15.75" thickBot="1" x14ac:dyDescent="0.3">
      <c r="A10"/>
      <c r="B10" s="10" t="s">
        <v>7</v>
      </c>
      <c r="C10"/>
      <c r="D10"/>
      <c r="E10"/>
      <c r="F10"/>
      <c r="G10"/>
      <c r="H10"/>
      <c r="I10"/>
    </row>
    <row r="11" spans="1:9" s="1" customFormat="1" ht="15.75" thickBot="1" x14ac:dyDescent="0.3">
      <c r="A11"/>
      <c r="B11" s="10" t="s">
        <v>8</v>
      </c>
      <c r="C11"/>
      <c r="D11"/>
      <c r="E11"/>
      <c r="F11"/>
      <c r="G11"/>
      <c r="H11"/>
      <c r="I11"/>
    </row>
    <row r="12" spans="1:9" ht="15.75" thickBot="1" x14ac:dyDescent="0.3">
      <c r="B12" s="10" t="s">
        <v>9</v>
      </c>
    </row>
    <row r="14" spans="1:9" x14ac:dyDescent="0.25">
      <c r="B14" s="7" t="s"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01EC-4BE0-4523-AC42-46AF5FF116E7}">
  <dimension ref="A1:I48"/>
  <sheetViews>
    <sheetView workbookViewId="0">
      <selection activeCell="B36" sqref="B36"/>
    </sheetView>
  </sheetViews>
  <sheetFormatPr defaultRowHeight="15" x14ac:dyDescent="0.25"/>
  <cols>
    <col min="2" max="2" width="34.5703125" customWidth="1"/>
    <col min="4" max="4" width="69.28515625" customWidth="1"/>
    <col min="5" max="5" width="14.7109375" customWidth="1"/>
    <col min="7" max="7" width="57.5703125" bestFit="1" customWidth="1"/>
    <col min="8" max="8" width="11.5703125" customWidth="1"/>
    <col min="9" max="9" width="21.7109375" customWidth="1"/>
  </cols>
  <sheetData>
    <row r="1" spans="1:9" x14ac:dyDescent="0.25">
      <c r="A1" t="s">
        <v>11</v>
      </c>
      <c r="B1" t="s">
        <v>54</v>
      </c>
      <c r="C1" t="s">
        <v>13</v>
      </c>
      <c r="D1" t="s">
        <v>14</v>
      </c>
      <c r="E1" t="s">
        <v>15</v>
      </c>
      <c r="G1" s="11" t="s">
        <v>4</v>
      </c>
    </row>
    <row r="2" spans="1:9" x14ac:dyDescent="0.25">
      <c r="A2">
        <v>1</v>
      </c>
      <c r="B2" s="7"/>
      <c r="C2" s="7"/>
      <c r="D2" s="7"/>
      <c r="E2" s="14"/>
      <c r="G2" t="s">
        <v>14</v>
      </c>
      <c r="H2" t="s">
        <v>16</v>
      </c>
      <c r="I2" t="s">
        <v>17</v>
      </c>
    </row>
    <row r="3" spans="1:9" x14ac:dyDescent="0.25">
      <c r="A3">
        <v>2</v>
      </c>
      <c r="B3" s="7"/>
      <c r="C3" s="7"/>
      <c r="D3" s="7"/>
      <c r="E3" s="14"/>
      <c r="G3" s="12" t="s">
        <v>39</v>
      </c>
      <c r="H3" s="13" t="s">
        <v>18</v>
      </c>
      <c r="I3" s="12" t="s">
        <v>56</v>
      </c>
    </row>
    <row r="4" spans="1:9" x14ac:dyDescent="0.25">
      <c r="A4">
        <v>3</v>
      </c>
      <c r="B4" s="7"/>
      <c r="C4" s="7"/>
      <c r="D4" s="7"/>
      <c r="E4" s="7"/>
      <c r="G4" s="12" t="s">
        <v>40</v>
      </c>
      <c r="H4" s="13" t="s">
        <v>18</v>
      </c>
      <c r="I4" s="12" t="s">
        <v>57</v>
      </c>
    </row>
    <row r="5" spans="1:9" x14ac:dyDescent="0.25">
      <c r="A5">
        <v>4</v>
      </c>
      <c r="B5" s="7"/>
      <c r="C5" s="7"/>
      <c r="D5" s="7"/>
      <c r="E5" s="7"/>
      <c r="G5" s="12" t="s">
        <v>58</v>
      </c>
      <c r="H5" s="13" t="s">
        <v>18</v>
      </c>
      <c r="I5" s="12" t="s">
        <v>57</v>
      </c>
    </row>
    <row r="6" spans="1:9" x14ac:dyDescent="0.25">
      <c r="A6">
        <v>5</v>
      </c>
      <c r="B6" s="7"/>
      <c r="C6" s="7"/>
      <c r="D6" s="7"/>
      <c r="E6" s="7"/>
      <c r="G6" s="12" t="s">
        <v>59</v>
      </c>
      <c r="H6" s="13" t="s">
        <v>18</v>
      </c>
      <c r="I6" s="12" t="s">
        <v>60</v>
      </c>
    </row>
    <row r="7" spans="1:9" x14ac:dyDescent="0.25">
      <c r="A7">
        <v>6</v>
      </c>
      <c r="B7" s="7"/>
      <c r="C7" s="7"/>
      <c r="D7" s="7"/>
      <c r="E7" s="7"/>
      <c r="G7" s="12" t="s">
        <v>61</v>
      </c>
      <c r="H7" s="13" t="s">
        <v>18</v>
      </c>
      <c r="I7" s="12" t="s">
        <v>42</v>
      </c>
    </row>
    <row r="8" spans="1:9" x14ac:dyDescent="0.25">
      <c r="A8">
        <v>7</v>
      </c>
      <c r="B8" s="7"/>
      <c r="C8" s="7"/>
      <c r="D8" s="7"/>
      <c r="E8" s="7"/>
      <c r="G8" s="12" t="s">
        <v>55</v>
      </c>
      <c r="H8" s="13" t="s">
        <v>19</v>
      </c>
      <c r="I8" s="12" t="s">
        <v>42</v>
      </c>
    </row>
    <row r="9" spans="1:9" x14ac:dyDescent="0.25">
      <c r="A9">
        <v>8</v>
      </c>
      <c r="B9" s="7"/>
      <c r="C9" s="7"/>
      <c r="D9" s="7"/>
      <c r="E9" s="7"/>
      <c r="G9" s="12" t="s">
        <v>41</v>
      </c>
      <c r="H9" s="13" t="s">
        <v>19</v>
      </c>
      <c r="I9" s="12" t="s">
        <v>42</v>
      </c>
    </row>
    <row r="10" spans="1:9" x14ac:dyDescent="0.25">
      <c r="A10">
        <v>9</v>
      </c>
      <c r="B10" s="7"/>
      <c r="C10" s="7"/>
      <c r="D10" s="7"/>
      <c r="E10" s="7"/>
      <c r="G10" s="12" t="s">
        <v>62</v>
      </c>
      <c r="H10" s="13" t="s">
        <v>18</v>
      </c>
      <c r="I10" s="12" t="s">
        <v>63</v>
      </c>
    </row>
    <row r="11" spans="1:9" x14ac:dyDescent="0.25">
      <c r="A11">
        <v>10</v>
      </c>
      <c r="B11" s="7"/>
      <c r="C11" s="7"/>
      <c r="D11" s="7"/>
      <c r="E11" s="7"/>
      <c r="G11" s="12" t="s">
        <v>64</v>
      </c>
      <c r="H11" s="13" t="s">
        <v>18</v>
      </c>
      <c r="I11" s="12" t="s">
        <v>42</v>
      </c>
    </row>
    <row r="12" spans="1:9" x14ac:dyDescent="0.25">
      <c r="A12">
        <v>11</v>
      </c>
      <c r="B12" s="7"/>
      <c r="C12" s="7"/>
      <c r="D12" s="7"/>
      <c r="E12" s="7"/>
      <c r="G12" s="12" t="s">
        <v>97</v>
      </c>
      <c r="H12" s="13" t="s">
        <v>65</v>
      </c>
      <c r="I12" s="12" t="s">
        <v>56</v>
      </c>
    </row>
    <row r="13" spans="1:9" x14ac:dyDescent="0.25">
      <c r="A13">
        <v>12</v>
      </c>
      <c r="B13" s="7"/>
      <c r="C13" s="7"/>
      <c r="D13" s="7"/>
      <c r="E13" s="7"/>
      <c r="G13" s="12" t="s">
        <v>66</v>
      </c>
      <c r="H13" s="13" t="s">
        <v>65</v>
      </c>
      <c r="I13" s="12" t="s">
        <v>67</v>
      </c>
    </row>
    <row r="14" spans="1:9" x14ac:dyDescent="0.25">
      <c r="A14">
        <v>13</v>
      </c>
      <c r="B14" s="7"/>
      <c r="C14" s="7"/>
      <c r="D14" s="7"/>
      <c r="E14" s="7"/>
      <c r="G14" s="12" t="s">
        <v>68</v>
      </c>
      <c r="H14" s="13" t="s">
        <v>65</v>
      </c>
      <c r="I14" s="12" t="s">
        <v>69</v>
      </c>
    </row>
    <row r="15" spans="1:9" x14ac:dyDescent="0.25">
      <c r="A15">
        <v>14</v>
      </c>
      <c r="B15" s="7"/>
      <c r="C15" s="7"/>
      <c r="D15" s="7"/>
      <c r="E15" s="7"/>
      <c r="G15" s="12" t="s">
        <v>70</v>
      </c>
      <c r="H15" s="13" t="s">
        <v>72</v>
      </c>
      <c r="I15" s="12" t="s">
        <v>71</v>
      </c>
    </row>
    <row r="16" spans="1:9" x14ac:dyDescent="0.25">
      <c r="A16">
        <v>15</v>
      </c>
      <c r="B16" s="7"/>
      <c r="C16" s="7"/>
      <c r="D16" s="7"/>
      <c r="E16" s="7"/>
      <c r="G16" s="12" t="s">
        <v>73</v>
      </c>
      <c r="H16" s="13" t="s">
        <v>72</v>
      </c>
      <c r="I16" s="12" t="s">
        <v>74</v>
      </c>
    </row>
    <row r="17" spans="1:9" x14ac:dyDescent="0.25">
      <c r="A17">
        <v>16</v>
      </c>
      <c r="B17" s="7"/>
      <c r="C17" s="7"/>
      <c r="D17" s="7"/>
      <c r="E17" s="7"/>
      <c r="G17" s="12" t="s">
        <v>43</v>
      </c>
      <c r="H17" s="13" t="s">
        <v>65</v>
      </c>
      <c r="I17" s="12" t="s">
        <v>67</v>
      </c>
    </row>
    <row r="18" spans="1:9" x14ac:dyDescent="0.25">
      <c r="A18">
        <v>17</v>
      </c>
      <c r="B18" s="7"/>
      <c r="C18" s="7"/>
      <c r="D18" s="7"/>
      <c r="E18" s="7"/>
      <c r="G18" s="12" t="s">
        <v>75</v>
      </c>
      <c r="H18" s="13" t="s">
        <v>72</v>
      </c>
      <c r="I18" s="12" t="s">
        <v>67</v>
      </c>
    </row>
    <row r="19" spans="1:9" x14ac:dyDescent="0.25">
      <c r="A19">
        <v>18</v>
      </c>
      <c r="B19" s="7"/>
      <c r="C19" s="7"/>
      <c r="D19" s="7"/>
      <c r="E19" s="7"/>
      <c r="G19" s="12" t="s">
        <v>76</v>
      </c>
      <c r="H19" s="13" t="s">
        <v>20</v>
      </c>
      <c r="I19" s="12" t="s">
        <v>77</v>
      </c>
    </row>
    <row r="20" spans="1:9" x14ac:dyDescent="0.25">
      <c r="A20">
        <v>19</v>
      </c>
      <c r="B20" s="7"/>
      <c r="C20" s="7"/>
      <c r="D20" s="7"/>
      <c r="E20" s="7"/>
      <c r="G20" s="12" t="s">
        <v>78</v>
      </c>
      <c r="H20" s="13" t="s">
        <v>20</v>
      </c>
      <c r="I20" s="12" t="s">
        <v>56</v>
      </c>
    </row>
    <row r="21" spans="1:9" x14ac:dyDescent="0.25">
      <c r="A21">
        <v>20</v>
      </c>
      <c r="B21" s="7"/>
      <c r="C21" s="7"/>
      <c r="D21" s="7"/>
      <c r="E21" s="7"/>
      <c r="G21" s="12" t="s">
        <v>98</v>
      </c>
      <c r="H21" s="13" t="s">
        <v>20</v>
      </c>
      <c r="I21" s="12" t="s">
        <v>79</v>
      </c>
    </row>
    <row r="22" spans="1:9" x14ac:dyDescent="0.25">
      <c r="A22">
        <v>21</v>
      </c>
      <c r="B22" s="7"/>
      <c r="C22" s="7"/>
      <c r="D22" s="7"/>
      <c r="E22" s="7"/>
      <c r="G22" s="12" t="s">
        <v>45</v>
      </c>
      <c r="H22" s="13" t="s">
        <v>20</v>
      </c>
      <c r="I22" s="12" t="s">
        <v>63</v>
      </c>
    </row>
    <row r="23" spans="1:9" x14ac:dyDescent="0.25">
      <c r="A23">
        <v>22</v>
      </c>
      <c r="B23" s="7"/>
      <c r="C23" s="7"/>
      <c r="D23" s="7"/>
      <c r="E23" s="7"/>
      <c r="G23" s="12" t="s">
        <v>46</v>
      </c>
      <c r="H23" s="13" t="s">
        <v>20</v>
      </c>
      <c r="I23" s="12" t="s">
        <v>42</v>
      </c>
    </row>
    <row r="24" spans="1:9" x14ac:dyDescent="0.25">
      <c r="A24">
        <v>23</v>
      </c>
      <c r="B24" s="7"/>
      <c r="C24" s="7"/>
      <c r="D24" s="7"/>
      <c r="E24" s="7"/>
      <c r="G24" s="12" t="s">
        <v>80</v>
      </c>
      <c r="H24" s="13" t="s">
        <v>20</v>
      </c>
      <c r="I24" s="12" t="s">
        <v>77</v>
      </c>
    </row>
    <row r="25" spans="1:9" x14ac:dyDescent="0.25">
      <c r="A25">
        <v>24</v>
      </c>
      <c r="B25" s="7"/>
      <c r="C25" s="7"/>
      <c r="D25" s="7"/>
      <c r="E25" s="7"/>
      <c r="G25" s="12" t="s">
        <v>81</v>
      </c>
      <c r="H25" s="13" t="s">
        <v>20</v>
      </c>
      <c r="I25" s="12" t="s">
        <v>56</v>
      </c>
    </row>
    <row r="26" spans="1:9" x14ac:dyDescent="0.25">
      <c r="A26">
        <v>25</v>
      </c>
      <c r="B26" s="7"/>
      <c r="C26" s="7"/>
      <c r="D26" s="7"/>
      <c r="E26" s="7"/>
      <c r="G26" s="12" t="s">
        <v>82</v>
      </c>
      <c r="H26" s="13" t="s">
        <v>20</v>
      </c>
      <c r="I26" s="12" t="s">
        <v>83</v>
      </c>
    </row>
    <row r="27" spans="1:9" x14ac:dyDescent="0.25">
      <c r="A27">
        <v>26</v>
      </c>
      <c r="B27" s="7"/>
      <c r="C27" s="7"/>
      <c r="D27" s="7"/>
      <c r="E27" s="7"/>
      <c r="G27" s="12" t="s">
        <v>84</v>
      </c>
      <c r="H27" s="13" t="s">
        <v>20</v>
      </c>
      <c r="I27" s="12" t="s">
        <v>63</v>
      </c>
    </row>
    <row r="28" spans="1:9" x14ac:dyDescent="0.25">
      <c r="A28">
        <v>27</v>
      </c>
      <c r="B28" s="7"/>
      <c r="C28" s="7"/>
      <c r="D28" s="7"/>
      <c r="E28" s="7"/>
      <c r="G28" s="12" t="s">
        <v>47</v>
      </c>
      <c r="H28" s="13" t="s">
        <v>20</v>
      </c>
      <c r="I28" s="12" t="s">
        <v>42</v>
      </c>
    </row>
    <row r="29" spans="1:9" x14ac:dyDescent="0.25">
      <c r="A29">
        <v>28</v>
      </c>
      <c r="B29" s="7"/>
      <c r="C29" s="7"/>
      <c r="D29" s="7"/>
      <c r="E29" s="7"/>
      <c r="G29" s="12" t="s">
        <v>85</v>
      </c>
      <c r="H29" s="13" t="s">
        <v>20</v>
      </c>
      <c r="I29" s="12" t="s">
        <v>77</v>
      </c>
    </row>
    <row r="30" spans="1:9" x14ac:dyDescent="0.25">
      <c r="A30">
        <v>29</v>
      </c>
      <c r="B30" s="7"/>
      <c r="C30" s="7"/>
      <c r="D30" s="7"/>
      <c r="E30" s="7"/>
      <c r="G30" s="12" t="s">
        <v>86</v>
      </c>
      <c r="H30" s="13" t="s">
        <v>20</v>
      </c>
      <c r="I30" s="12" t="s">
        <v>56</v>
      </c>
    </row>
    <row r="31" spans="1:9" x14ac:dyDescent="0.25">
      <c r="A31">
        <v>30</v>
      </c>
      <c r="B31" s="7"/>
      <c r="C31" s="7"/>
      <c r="D31" s="7"/>
      <c r="E31" s="7"/>
      <c r="G31" s="12" t="s">
        <v>87</v>
      </c>
      <c r="H31" s="13" t="s">
        <v>20</v>
      </c>
      <c r="I31" s="12" t="s">
        <v>83</v>
      </c>
    </row>
    <row r="32" spans="1:9" x14ac:dyDescent="0.25">
      <c r="G32" s="12" t="s">
        <v>88</v>
      </c>
      <c r="H32" s="13" t="s">
        <v>20</v>
      </c>
      <c r="I32" s="12" t="s">
        <v>63</v>
      </c>
    </row>
    <row r="33" spans="7:9" x14ac:dyDescent="0.25">
      <c r="G33" s="12" t="s">
        <v>48</v>
      </c>
      <c r="H33" s="13" t="s">
        <v>20</v>
      </c>
      <c r="I33" s="12" t="s">
        <v>42</v>
      </c>
    </row>
    <row r="34" spans="7:9" x14ac:dyDescent="0.25">
      <c r="G34" s="12" t="s">
        <v>49</v>
      </c>
      <c r="H34" s="13" t="s">
        <v>44</v>
      </c>
      <c r="I34" s="12" t="s">
        <v>77</v>
      </c>
    </row>
    <row r="35" spans="7:9" x14ac:dyDescent="0.25">
      <c r="G35" s="12" t="s">
        <v>50</v>
      </c>
      <c r="H35" s="13" t="s">
        <v>44</v>
      </c>
      <c r="I35" s="12" t="s">
        <v>56</v>
      </c>
    </row>
    <row r="36" spans="7:9" x14ac:dyDescent="0.25">
      <c r="G36" s="12" t="s">
        <v>89</v>
      </c>
      <c r="H36" s="13" t="s">
        <v>44</v>
      </c>
      <c r="I36" s="12" t="s">
        <v>83</v>
      </c>
    </row>
    <row r="37" spans="7:9" x14ac:dyDescent="0.25">
      <c r="G37" s="1" t="s">
        <v>90</v>
      </c>
      <c r="H37" s="13" t="s">
        <v>44</v>
      </c>
      <c r="I37" s="1" t="s">
        <v>63</v>
      </c>
    </row>
    <row r="38" spans="7:9" x14ac:dyDescent="0.25">
      <c r="G38" s="1" t="s">
        <v>51</v>
      </c>
      <c r="H38" s="13" t="s">
        <v>44</v>
      </c>
      <c r="I38" s="1" t="s">
        <v>42</v>
      </c>
    </row>
    <row r="39" spans="7:9" x14ac:dyDescent="0.25">
      <c r="G39" s="1" t="s">
        <v>99</v>
      </c>
      <c r="H39" s="13" t="s">
        <v>44</v>
      </c>
      <c r="I39" s="1" t="s">
        <v>77</v>
      </c>
    </row>
    <row r="40" spans="7:9" x14ac:dyDescent="0.25">
      <c r="G40" s="1" t="s">
        <v>91</v>
      </c>
      <c r="H40" s="13" t="s">
        <v>44</v>
      </c>
      <c r="I40" s="1" t="s">
        <v>56</v>
      </c>
    </row>
    <row r="41" spans="7:9" x14ac:dyDescent="0.25">
      <c r="G41" s="1" t="s">
        <v>92</v>
      </c>
      <c r="H41" s="13" t="s">
        <v>44</v>
      </c>
      <c r="I41" s="1" t="s">
        <v>83</v>
      </c>
    </row>
    <row r="42" spans="7:9" x14ac:dyDescent="0.25">
      <c r="G42" s="1" t="s">
        <v>93</v>
      </c>
      <c r="H42" s="13" t="s">
        <v>44</v>
      </c>
      <c r="I42" s="1" t="s">
        <v>63</v>
      </c>
    </row>
    <row r="43" spans="7:9" x14ac:dyDescent="0.25">
      <c r="G43" s="1" t="s">
        <v>52</v>
      </c>
      <c r="H43" s="13" t="s">
        <v>44</v>
      </c>
      <c r="I43" s="1" t="s">
        <v>42</v>
      </c>
    </row>
    <row r="44" spans="7:9" x14ac:dyDescent="0.25">
      <c r="G44" s="1" t="s">
        <v>94</v>
      </c>
      <c r="H44" s="13" t="s">
        <v>44</v>
      </c>
      <c r="I44" s="1" t="s">
        <v>77</v>
      </c>
    </row>
    <row r="45" spans="7:9" x14ac:dyDescent="0.25">
      <c r="G45" s="1" t="s">
        <v>95</v>
      </c>
      <c r="H45" s="13" t="s">
        <v>44</v>
      </c>
      <c r="I45" s="1" t="s">
        <v>56</v>
      </c>
    </row>
    <row r="46" spans="7:9" x14ac:dyDescent="0.25">
      <c r="G46" s="1" t="s">
        <v>96</v>
      </c>
      <c r="H46" s="13" t="s">
        <v>44</v>
      </c>
      <c r="I46" s="1" t="s">
        <v>83</v>
      </c>
    </row>
    <row r="47" spans="7:9" x14ac:dyDescent="0.25">
      <c r="G47" s="1" t="s">
        <v>100</v>
      </c>
      <c r="H47" s="13" t="s">
        <v>44</v>
      </c>
      <c r="I47" s="1" t="s">
        <v>63</v>
      </c>
    </row>
    <row r="48" spans="7:9" x14ac:dyDescent="0.25">
      <c r="G48" s="1" t="s">
        <v>53</v>
      </c>
      <c r="H48" s="13" t="s">
        <v>44</v>
      </c>
      <c r="I48" s="1" t="s">
        <v>42</v>
      </c>
    </row>
  </sheetData>
  <sheetProtection algorithmName="SHA-512" hashValue="lVdX5VfZbmom2ILboUQzB+842/UArQDsKK7GzJgHqCGRAEF30mEALRoGF0IQdZzYX6WyTxXrqX3A3kS8E9PcXw==" saltValue="RYADR5hyNWLqoE27esa2Qg==" spinCount="100000" sheet="1" objects="1" scenarios="1"/>
  <protectedRanges>
    <protectedRange sqref="B2:E31" name="Routines"/>
  </protectedRanges>
  <phoneticPr fontId="4" type="noConversion"/>
  <dataValidations count="1">
    <dataValidation type="list" allowBlank="1" showInputMessage="1" showErrorMessage="1" sqref="D2:D31" xr:uid="{0BA42B1A-77B7-4B44-B054-C163DBDA7F4D}">
      <formula1>CategoryNames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91E-683B-459D-B189-66D8BE9F5495}">
  <dimension ref="A1:I101"/>
  <sheetViews>
    <sheetView workbookViewId="0"/>
  </sheetViews>
  <sheetFormatPr defaultRowHeight="15" x14ac:dyDescent="0.25"/>
  <cols>
    <col min="1" max="1" width="5" bestFit="1" customWidth="1"/>
    <col min="2" max="2" width="35.7109375" customWidth="1"/>
    <col min="3" max="3" width="17.140625" customWidth="1"/>
    <col min="4" max="9" width="11.28515625" bestFit="1" customWidth="1"/>
  </cols>
  <sheetData>
    <row r="1" spans="1:9" x14ac:dyDescent="0.25">
      <c r="A1" t="s">
        <v>11</v>
      </c>
      <c r="B1" t="s">
        <v>12</v>
      </c>
      <c r="C1" t="s">
        <v>17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</row>
    <row r="2" spans="1:9" x14ac:dyDescent="0.25">
      <c r="A2">
        <v>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>
        <v>3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>
        <v>4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>
        <v>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>
        <v>6</v>
      </c>
      <c r="B7" s="7"/>
      <c r="C7" s="7"/>
      <c r="D7" s="7"/>
      <c r="E7" s="7"/>
      <c r="F7" s="7"/>
      <c r="G7" s="7"/>
      <c r="H7" s="7"/>
      <c r="I7" s="7"/>
    </row>
    <row r="8" spans="1:9" x14ac:dyDescent="0.25">
      <c r="A8">
        <v>7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>
        <v>8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>
        <v>9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>
        <v>10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>
        <v>11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>
        <v>12</v>
      </c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>
        <v>13</v>
      </c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>
        <v>14</v>
      </c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>
        <v>15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>
        <v>16</v>
      </c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>
        <v>17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>
        <v>18</v>
      </c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>
        <v>19</v>
      </c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>
        <v>20</v>
      </c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>
        <v>21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>
        <v>22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>
        <v>24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>
        <v>25</v>
      </c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>
        <v>26</v>
      </c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>
        <v>27</v>
      </c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>
        <v>28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>
        <v>29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>
        <v>30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>
        <v>31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>
        <v>32</v>
      </c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>
        <v>33</v>
      </c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>
        <v>34</v>
      </c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>
        <v>35</v>
      </c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>
        <v>38</v>
      </c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>
        <v>39</v>
      </c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>
        <v>40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>
        <v>41</v>
      </c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>
        <v>42</v>
      </c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>
        <v>43</v>
      </c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>
        <v>44</v>
      </c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>
        <v>45</v>
      </c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>
        <v>46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>
        <v>47</v>
      </c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>
        <v>49</v>
      </c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>
        <v>53</v>
      </c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>
        <v>54</v>
      </c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>
        <v>55</v>
      </c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>
        <v>56</v>
      </c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>
        <v>57</v>
      </c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>
        <v>58</v>
      </c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>
        <v>59</v>
      </c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>
        <v>60</v>
      </c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>
        <v>61</v>
      </c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>
        <v>62</v>
      </c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>
        <v>63</v>
      </c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>
        <v>65</v>
      </c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>
        <v>66</v>
      </c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>
        <v>67</v>
      </c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>
        <v>68</v>
      </c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>
        <v>69</v>
      </c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>
        <v>71</v>
      </c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>
        <v>72</v>
      </c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>
        <v>73</v>
      </c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>
        <v>74</v>
      </c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>
        <v>75</v>
      </c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>
        <v>77</v>
      </c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>
        <v>78</v>
      </c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>
        <v>79</v>
      </c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>
        <v>80</v>
      </c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>
        <v>81</v>
      </c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>
        <v>82</v>
      </c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>
        <v>83</v>
      </c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>
        <v>84</v>
      </c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>
        <v>86</v>
      </c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>
        <v>87</v>
      </c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>
        <v>88</v>
      </c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>
        <v>89</v>
      </c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>
        <v>90</v>
      </c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>
        <v>91</v>
      </c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>
        <v>92</v>
      </c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>
        <v>93</v>
      </c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>
        <v>94</v>
      </c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>
        <v>95</v>
      </c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>
        <v>96</v>
      </c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>
        <v>97</v>
      </c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>
        <v>98</v>
      </c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>
        <v>99</v>
      </c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>
        <v>100</v>
      </c>
      <c r="B101" s="7"/>
      <c r="C101" s="7"/>
      <c r="D101" s="7"/>
      <c r="E101" s="7"/>
      <c r="F101" s="7"/>
      <c r="G101" s="7"/>
      <c r="H101" s="7"/>
      <c r="I101" s="7"/>
    </row>
  </sheetData>
  <sheetProtection algorithmName="SHA-512" hashValue="v05oyF+5Vle2HXXzJkThdACVDcn8rJsqbGdEVxWHw/09Kk7+dEWaKZkmCEHL3b7saYaIYM4xPQLrF9pHh/F97A==" saltValue="d93xk6c3ADhGjuuhoCe+DQ==" spinCount="100000" sheet="1" objects="1" scenarios="1"/>
  <protectedRanges>
    <protectedRange sqref="B2:I101" name="Athletes"/>
  </protectedRanges>
  <phoneticPr fontId="4" type="noConversion"/>
  <dataValidations count="1">
    <dataValidation type="list" allowBlank="1" showInputMessage="1" showErrorMessage="1" sqref="D2:I101" xr:uid="{CAB59E3B-454A-440E-A95D-685198CC7CCA}">
      <formula1>TeamNames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B16F-7547-4783-AE47-F71CD8F042B7}">
  <dimension ref="A1:B14"/>
  <sheetViews>
    <sheetView workbookViewId="0">
      <selection activeCell="B5" sqref="B5"/>
    </sheetView>
  </sheetViews>
  <sheetFormatPr defaultRowHeight="15" x14ac:dyDescent="0.25"/>
  <cols>
    <col min="1" max="2" width="67.7109375" customWidth="1"/>
  </cols>
  <sheetData>
    <row r="1" spans="1:2" ht="15.75" customHeight="1" thickBot="1" x14ac:dyDescent="0.3">
      <c r="A1" s="4" t="s">
        <v>27</v>
      </c>
      <c r="B1" s="5"/>
    </row>
    <row r="2" spans="1:2" ht="15.75" customHeight="1" thickBot="1" x14ac:dyDescent="0.3">
      <c r="A2" s="3" t="s">
        <v>28</v>
      </c>
      <c r="B2" s="15"/>
    </row>
    <row r="3" spans="1:2" ht="15.75" customHeight="1" thickBot="1" x14ac:dyDescent="0.3">
      <c r="A3" s="3" t="s">
        <v>29</v>
      </c>
      <c r="B3" s="15"/>
    </row>
    <row r="4" spans="1:2" ht="15.75" customHeight="1" thickBot="1" x14ac:dyDescent="0.3">
      <c r="A4" s="3" t="s">
        <v>30</v>
      </c>
      <c r="B4" s="15"/>
    </row>
    <row r="5" spans="1:2" ht="15.75" customHeight="1" thickBot="1" x14ac:dyDescent="0.3">
      <c r="A5" s="3" t="s">
        <v>31</v>
      </c>
      <c r="B5" s="15"/>
    </row>
    <row r="6" spans="1:2" ht="15.75" customHeight="1" thickBot="1" x14ac:dyDescent="0.3">
      <c r="A6" s="3" t="s">
        <v>32</v>
      </c>
      <c r="B6" s="15"/>
    </row>
    <row r="7" spans="1:2" ht="15.75" customHeight="1" thickBot="1" x14ac:dyDescent="0.3">
      <c r="A7" s="3" t="s">
        <v>33</v>
      </c>
      <c r="B7" s="16"/>
    </row>
    <row r="8" spans="1:2" ht="15.75" thickBot="1" x14ac:dyDescent="0.3">
      <c r="A8" s="3" t="s">
        <v>34</v>
      </c>
      <c r="B8" s="15"/>
    </row>
    <row r="9" spans="1:2" ht="15.75" thickBot="1" x14ac:dyDescent="0.3">
      <c r="A9" s="3" t="s">
        <v>35</v>
      </c>
      <c r="B9" s="6">
        <v>30</v>
      </c>
    </row>
    <row r="10" spans="1:2" ht="15.75" thickBot="1" x14ac:dyDescent="0.3">
      <c r="A10" s="3" t="s">
        <v>101</v>
      </c>
      <c r="B10" s="6">
        <v>5</v>
      </c>
    </row>
    <row r="11" spans="1:2" ht="15.75" thickBot="1" x14ac:dyDescent="0.3">
      <c r="A11" s="3" t="s">
        <v>36</v>
      </c>
      <c r="B11" s="2">
        <f>COUNTA(Teams[Name of the routine])</f>
        <v>0</v>
      </c>
    </row>
    <row r="12" spans="1:2" ht="15.75" thickBot="1" x14ac:dyDescent="0.3">
      <c r="A12" s="3" t="s">
        <v>37</v>
      </c>
      <c r="B12" s="2">
        <f>COUNTA(Athletes[Name])</f>
        <v>0</v>
      </c>
    </row>
    <row r="13" spans="1:2" ht="15.75" thickBot="1" x14ac:dyDescent="0.3">
      <c r="A13" s="3" t="s">
        <v>102</v>
      </c>
      <c r="B13" s="2">
        <f>COUNTA(Athletes[[Routine1]:[Routine6]])-COUNTA(Athletes[Name])</f>
        <v>0</v>
      </c>
    </row>
    <row r="14" spans="1:2" ht="15.75" thickBot="1" x14ac:dyDescent="0.3">
      <c r="A14" s="3" t="s">
        <v>38</v>
      </c>
      <c r="B14" s="6">
        <f>B9*B12+B10*B13</f>
        <v>0</v>
      </c>
    </row>
  </sheetData>
  <sheetProtection algorithmName="SHA-512" hashValue="eYje07LacAgrmRq1iJYkB2peKW4wZAi2eeDs762MaeOzaV5cz+PUHzM1mj9uolrChEnInjHflBfzQielhaIqaA==" saltValue="3YzEGaxuh5QZ2G6k9wm3Qg==" spinCount="100000" sheet="1" objects="1" scenarios="1"/>
  <protectedRanges>
    <protectedRange sqref="B2:B8" name="ClubInfo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</vt:lpstr>
      <vt:lpstr>Routines</vt:lpstr>
      <vt:lpstr>Athletes</vt:lpstr>
      <vt:lpstr>Summary</vt:lpstr>
      <vt:lpstr>CategoryNames</vt:lpstr>
      <vt:lpstr>CompetitionDate</vt:lpstr>
      <vt:lpstr>TeamNames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Kums, Lauris</dc:creator>
  <cp:keywords/>
  <dc:description/>
  <cp:lastModifiedBy>Lauris Kūms</cp:lastModifiedBy>
  <cp:revision/>
  <dcterms:created xsi:type="dcterms:W3CDTF">2015-06-05T18:17:20Z</dcterms:created>
  <dcterms:modified xsi:type="dcterms:W3CDTF">2025-02-25T07:23:07Z</dcterms:modified>
  <cp:category/>
  <cp:contentStatus/>
</cp:coreProperties>
</file>